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7500"/>
  </bookViews>
  <sheets>
    <sheet name="Calculo IRPF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C16" i="2" l="1"/>
  <c r="C12" i="2" s="1"/>
  <c r="D10" i="2" s="1"/>
  <c r="F10" i="2" s="1"/>
  <c r="F9" i="2"/>
  <c r="F8" i="2"/>
  <c r="F7" i="2"/>
  <c r="F6" i="2"/>
  <c r="F11" i="2" l="1"/>
</calcChain>
</file>

<file path=xl/sharedStrings.xml><?xml version="1.0" encoding="utf-8"?>
<sst xmlns="http://schemas.openxmlformats.org/spreadsheetml/2006/main" count="21" uniqueCount="21">
  <si>
    <t>1ª faixa</t>
  </si>
  <si>
    <t>2ª faixa</t>
  </si>
  <si>
    <t>3ª faixa</t>
  </si>
  <si>
    <t>4ª faixa</t>
  </si>
  <si>
    <t>5ª faixa</t>
  </si>
  <si>
    <t>Base de calculos</t>
  </si>
  <si>
    <t>1.903,99 a 2.826,65</t>
  </si>
  <si>
    <t>2.826,66 a 3.751,65</t>
  </si>
  <si>
    <t>Até 1.903,98</t>
  </si>
  <si>
    <t>3.751,66 a 4.664,68</t>
  </si>
  <si>
    <t>Acima de 4.664,68</t>
  </si>
  <si>
    <t>Imposto Devido</t>
  </si>
  <si>
    <t>IMPOSTO DEVIDO</t>
  </si>
  <si>
    <t>010070 - Aposentadoria</t>
  </si>
  <si>
    <t>007001 - Contribuição Extra</t>
  </si>
  <si>
    <t>Tabela de Calculo do Imposto de Renda Pessoa Física</t>
  </si>
  <si>
    <t>Faixa de Calculo</t>
  </si>
  <si>
    <t>Dependentes</t>
  </si>
  <si>
    <t>Alíquota (%)</t>
  </si>
  <si>
    <t xml:space="preserve">090910 - Contribuição Assistido </t>
  </si>
  <si>
    <t>Base de Calculo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</si>
</sst>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4" xfId="0" applyBorder="1"/>
    <xf numFmtId="4" fontId="0" fillId="0" borderId="4" xfId="0" applyNumberFormat="1" applyBorder="1"/>
    <xf numFmtId="2" fontId="0" fillId="0" borderId="4" xfId="0" applyNumberFormat="1" applyBorder="1"/>
    <xf numFmtId="0" fontId="0" fillId="0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4" fontId="0" fillId="4" borderId="4" xfId="0" applyNumberFormat="1" applyFill="1" applyBorder="1"/>
    <xf numFmtId="0" fontId="0" fillId="0" borderId="6" xfId="0" applyBorder="1"/>
    <xf numFmtId="0" fontId="0" fillId="2" borderId="1" xfId="0" applyFill="1" applyBorder="1"/>
    <xf numFmtId="2" fontId="2" fillId="3" borderId="1" xfId="0" applyNumberFormat="1" applyFont="1" applyFill="1" applyBorder="1"/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4" xfId="0" applyNumberFormat="1" applyBorder="1" applyProtection="1"/>
    <xf numFmtId="4" fontId="0" fillId="5" borderId="1" xfId="0" applyNumberFormat="1" applyFill="1" applyBorder="1" applyProtection="1">
      <protection locked="0"/>
    </xf>
    <xf numFmtId="4" fontId="0" fillId="5" borderId="6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6" borderId="0" xfId="0" applyFill="1" applyAlignment="1"/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tabSelected="1" workbookViewId="0">
      <selection activeCell="C13" sqref="C13"/>
    </sheetView>
  </sheetViews>
  <sheetFormatPr defaultRowHeight="15" x14ac:dyDescent="0.25"/>
  <cols>
    <col min="2" max="2" width="28.140625" bestFit="1" customWidth="1"/>
    <col min="4" max="4" width="8.85546875" bestFit="1" customWidth="1"/>
    <col min="5" max="5" width="11" customWidth="1"/>
    <col min="6" max="6" width="10.42578125" customWidth="1"/>
  </cols>
  <sheetData>
    <row r="3" spans="1:7" x14ac:dyDescent="0.25">
      <c r="A3" s="19"/>
      <c r="B3" s="19"/>
      <c r="C3" s="19"/>
      <c r="D3" s="19"/>
      <c r="E3" s="19"/>
      <c r="F3" s="19"/>
      <c r="G3" s="19"/>
    </row>
    <row r="4" spans="1:7" x14ac:dyDescent="0.25">
      <c r="A4" s="19"/>
      <c r="B4" s="25" t="s">
        <v>15</v>
      </c>
      <c r="C4" s="26"/>
      <c r="D4" s="26"/>
      <c r="E4" s="26"/>
      <c r="F4" s="27"/>
      <c r="G4" s="20"/>
    </row>
    <row r="5" spans="1:7" ht="30" x14ac:dyDescent="0.25">
      <c r="A5" s="19"/>
      <c r="B5" s="7" t="s">
        <v>20</v>
      </c>
      <c r="C5" s="21" t="s">
        <v>16</v>
      </c>
      <c r="D5" s="21"/>
      <c r="E5" s="7" t="s">
        <v>18</v>
      </c>
      <c r="F5" s="7" t="s">
        <v>11</v>
      </c>
      <c r="G5" s="19"/>
    </row>
    <row r="6" spans="1:7" x14ac:dyDescent="0.25">
      <c r="A6" s="19"/>
      <c r="B6" s="3" t="s">
        <v>8</v>
      </c>
      <c r="C6" s="3" t="s">
        <v>0</v>
      </c>
      <c r="D6" s="4">
        <v>1903.98</v>
      </c>
      <c r="E6" s="13">
        <v>0</v>
      </c>
      <c r="F6" s="15">
        <f>D6*E6%</f>
        <v>0</v>
      </c>
      <c r="G6" s="19"/>
    </row>
    <row r="7" spans="1:7" x14ac:dyDescent="0.25">
      <c r="A7" s="19"/>
      <c r="B7" s="1" t="s">
        <v>6</v>
      </c>
      <c r="C7" s="1" t="s">
        <v>1</v>
      </c>
      <c r="D7" s="2">
        <v>922.67</v>
      </c>
      <c r="E7" s="14">
        <v>7.5</v>
      </c>
      <c r="F7" s="5">
        <f t="shared" ref="F7:F10" si="0">D7*E7%</f>
        <v>69.200249999999997</v>
      </c>
      <c r="G7" s="19"/>
    </row>
    <row r="8" spans="1:7" x14ac:dyDescent="0.25">
      <c r="A8" s="19"/>
      <c r="B8" s="1" t="s">
        <v>7</v>
      </c>
      <c r="C8" s="1" t="s">
        <v>2</v>
      </c>
      <c r="D8" s="2">
        <v>924.4</v>
      </c>
      <c r="E8" s="14">
        <v>15</v>
      </c>
      <c r="F8" s="5">
        <f t="shared" si="0"/>
        <v>138.66</v>
      </c>
      <c r="G8" s="19"/>
    </row>
    <row r="9" spans="1:7" x14ac:dyDescent="0.25">
      <c r="A9" s="19"/>
      <c r="B9" s="1" t="s">
        <v>9</v>
      </c>
      <c r="C9" s="1" t="s">
        <v>3</v>
      </c>
      <c r="D9" s="2">
        <v>913.63</v>
      </c>
      <c r="E9" s="14">
        <v>22.5</v>
      </c>
      <c r="F9" s="5">
        <f t="shared" si="0"/>
        <v>205.56675000000001</v>
      </c>
      <c r="G9" s="19"/>
    </row>
    <row r="10" spans="1:7" x14ac:dyDescent="0.25">
      <c r="A10" s="19"/>
      <c r="B10" s="1" t="s">
        <v>10</v>
      </c>
      <c r="C10" s="1" t="s">
        <v>4</v>
      </c>
      <c r="D10" s="2">
        <f>C12-D6-D7-D8-D9</f>
        <v>-4664.68</v>
      </c>
      <c r="E10" s="14">
        <v>27.5</v>
      </c>
      <c r="F10" s="5">
        <f t="shared" si="0"/>
        <v>-1282.7870000000003</v>
      </c>
      <c r="G10" s="19"/>
    </row>
    <row r="11" spans="1:7" x14ac:dyDescent="0.25">
      <c r="A11" s="19"/>
      <c r="B11" s="22" t="s">
        <v>12</v>
      </c>
      <c r="C11" s="23"/>
      <c r="D11" s="23"/>
      <c r="E11" s="24"/>
      <c r="F11" s="12">
        <f>SUM(F6:F10)</f>
        <v>-869.36000000000024</v>
      </c>
      <c r="G11" s="19"/>
    </row>
    <row r="12" spans="1:7" x14ac:dyDescent="0.25">
      <c r="A12" s="19"/>
      <c r="B12" s="8" t="s">
        <v>5</v>
      </c>
      <c r="C12" s="9">
        <f>C13-C14-C15-C16</f>
        <v>0</v>
      </c>
      <c r="G12" s="19"/>
    </row>
    <row r="13" spans="1:7" x14ac:dyDescent="0.25">
      <c r="A13" s="19"/>
      <c r="B13" s="1" t="s">
        <v>13</v>
      </c>
      <c r="C13" s="16"/>
      <c r="G13" s="19"/>
    </row>
    <row r="14" spans="1:7" x14ac:dyDescent="0.25">
      <c r="A14" s="19"/>
      <c r="B14" s="1" t="s">
        <v>14</v>
      </c>
      <c r="C14" s="16"/>
      <c r="G14" s="19"/>
    </row>
    <row r="15" spans="1:7" x14ac:dyDescent="0.25">
      <c r="A15" s="19"/>
      <c r="B15" s="10" t="s">
        <v>19</v>
      </c>
      <c r="C15" s="17"/>
      <c r="G15" s="19"/>
    </row>
    <row r="16" spans="1:7" x14ac:dyDescent="0.25">
      <c r="A16" s="19"/>
      <c r="B16" s="6" t="s">
        <v>17</v>
      </c>
      <c r="C16" s="11">
        <f>D16*189.59</f>
        <v>0</v>
      </c>
      <c r="D16" s="18"/>
      <c r="G16" s="19"/>
    </row>
    <row r="17" spans="1:7" x14ac:dyDescent="0.25">
      <c r="A17" s="19"/>
      <c r="B17" s="19"/>
      <c r="C17" s="19"/>
      <c r="D17" s="19"/>
      <c r="E17" s="19"/>
      <c r="F17" s="19"/>
      <c r="G17" s="19"/>
    </row>
  </sheetData>
  <sheetProtection password="CF7A" sheet="1" objects="1" scenarios="1" selectLockedCells="1"/>
  <mergeCells count="3">
    <mergeCell ref="B4:F4"/>
    <mergeCell ref="C5:D5"/>
    <mergeCell ref="B11:E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Calculo IRPF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2020-11-28T22:46:05Z</dcterms:created>
  <dcterms:modified xsi:type="dcterms:W3CDTF">2020-11-29T01:25:45Z</dcterms:modified>
</cp:coreProperties>
</file>